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16" windowHeight="9324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4" l="1"/>
  <c r="F39" i="4"/>
  <c r="E39" i="4"/>
  <c r="D39" i="4"/>
  <c r="C39" i="4"/>
  <c r="H38" i="4"/>
  <c r="H37" i="4"/>
  <c r="H36" i="4"/>
  <c r="H35" i="4"/>
  <c r="H34" i="4"/>
  <c r="H33" i="4"/>
  <c r="H32" i="4"/>
  <c r="H29" i="4"/>
  <c r="H28" i="4"/>
  <c r="H27" i="4"/>
  <c r="H26" i="4"/>
  <c r="H25" i="4"/>
  <c r="H24" i="4"/>
  <c r="H23" i="4"/>
  <c r="H22" i="4"/>
  <c r="G16" i="4"/>
  <c r="F16" i="4"/>
  <c r="E16" i="4"/>
  <c r="D16" i="4"/>
  <c r="C16" i="4"/>
  <c r="H14" i="4"/>
  <c r="H13" i="4"/>
  <c r="H12" i="4"/>
  <c r="H11" i="4"/>
  <c r="H10" i="4"/>
  <c r="H9" i="4"/>
  <c r="H8" i="4"/>
  <c r="H7" i="4"/>
  <c r="H6" i="4"/>
  <c r="H5" i="4"/>
  <c r="H16" i="4" l="1"/>
  <c r="H39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<sst xmlns="http://schemas.openxmlformats.org/spreadsheetml/2006/main" count="63" uniqueCount="40">
  <si>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</si>
  <si>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</si>
  <si>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</si>
  <si>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</si>
  <si>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</si>
  <si>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</si>
  <si>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</si>
  <si>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</si>
  <si>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</si>
  <si>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</si>
  <si>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</si>
  <si>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</si>
  <si>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</si>
  <si>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</si>
  <si>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</si>
  <si>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</si>
  <si>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</si>
  <si>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</si>
  <si>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</si>
  <si>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</si>
  <si>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</si>
  <si>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</si>
  <si>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</si>
  <si>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</si>
  <si>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</si>
  <si>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</si>
  <si>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</si>
  <si>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</si>
  <si>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</si>
  <si>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</si>
  <si>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</si>
  <si>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</si>
  <si>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</si>
  <si>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</si>
  <si>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</si>
  <si>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</si>
  <si>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</si>
  <si>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a su operación que generan recursos por venta de bienes o prestación de servicios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</si>
  <si>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</t>
    </r>
  </si>
  <si>
    <t>Fideicomiso Museo de la Ciudad de León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</si>
</sst>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H39" sqref="H39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39.9" customHeight="1" x14ac:dyDescent="0.2">
      <c r="A1" s="43" t="s">
        <v>39</v>
      </c>
      <c r="B1" s="44"/>
      <c r="C1" s="44"/>
      <c r="D1" s="44"/>
      <c r="E1" s="44"/>
      <c r="F1" s="44"/>
      <c r="G1" s="44"/>
      <c r="H1" s="45"/>
    </row>
    <row r="2" spans="1:8" s="3" customFormat="1" x14ac:dyDescent="0.2">
      <c r="A2" s="46" t="s">
        <v>15</v>
      </c>
      <c r="B2" s="47"/>
      <c r="C2" s="44" t="s">
        <v>23</v>
      </c>
      <c r="D2" s="44"/>
      <c r="E2" s="44"/>
      <c r="F2" s="44"/>
      <c r="G2" s="44"/>
      <c r="H2" s="52" t="s">
        <v>20</v>
      </c>
    </row>
    <row r="3" spans="1:8" s="1" customFormat="1" ht="24.9" customHeight="1" x14ac:dyDescent="0.2">
      <c r="A3" s="48"/>
      <c r="B3" s="49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3"/>
    </row>
    <row r="4" spans="1:8" s="1" customFormat="1" x14ac:dyDescent="0.2">
      <c r="A4" s="50"/>
      <c r="B4" s="51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1"/>
      <c r="B5" s="41" t="s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f>+G5-C5</f>
        <v>0</v>
      </c>
    </row>
    <row r="6" spans="1:8" x14ac:dyDescent="0.2">
      <c r="A6" s="32"/>
      <c r="B6" s="42" t="s">
        <v>1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f>+G6-C6</f>
        <v>0</v>
      </c>
    </row>
    <row r="7" spans="1:8" x14ac:dyDescent="0.2">
      <c r="A7" s="31"/>
      <c r="B7" s="41" t="s">
        <v>2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f t="shared" ref="H7:H14" si="0">+G7-C7</f>
        <v>0</v>
      </c>
    </row>
    <row r="8" spans="1:8" x14ac:dyDescent="0.2">
      <c r="A8" s="31"/>
      <c r="B8" s="41" t="s">
        <v>3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f t="shared" si="0"/>
        <v>0</v>
      </c>
    </row>
    <row r="9" spans="1:8" x14ac:dyDescent="0.2">
      <c r="A9" s="31"/>
      <c r="B9" s="41" t="s">
        <v>4</v>
      </c>
      <c r="C9" s="20">
        <v>0</v>
      </c>
      <c r="D9" s="20">
        <v>0</v>
      </c>
      <c r="E9" s="20">
        <v>0</v>
      </c>
      <c r="F9" s="20">
        <v>0</v>
      </c>
      <c r="G9" s="23">
        <v>0</v>
      </c>
      <c r="H9" s="20">
        <f t="shared" si="0"/>
        <v>0</v>
      </c>
    </row>
    <row r="10" spans="1:8" x14ac:dyDescent="0.2">
      <c r="A10" s="32"/>
      <c r="B10" s="42" t="s">
        <v>5</v>
      </c>
      <c r="C10" s="20">
        <v>8000</v>
      </c>
      <c r="D10" s="20">
        <v>0</v>
      </c>
      <c r="E10" s="20">
        <v>8000</v>
      </c>
      <c r="F10" s="20">
        <v>8000</v>
      </c>
      <c r="G10" s="20">
        <v>1352</v>
      </c>
      <c r="H10" s="20">
        <f t="shared" si="0"/>
        <v>-6648</v>
      </c>
    </row>
    <row r="11" spans="1:8" x14ac:dyDescent="0.2">
      <c r="A11" s="38"/>
      <c r="B11" s="41" t="s">
        <v>25</v>
      </c>
      <c r="C11" s="20">
        <v>100</v>
      </c>
      <c r="D11" s="20">
        <v>0</v>
      </c>
      <c r="E11" s="20">
        <v>100</v>
      </c>
      <c r="F11" s="20">
        <v>100</v>
      </c>
      <c r="G11" s="20">
        <v>0</v>
      </c>
      <c r="H11" s="20">
        <f t="shared" si="0"/>
        <v>-100</v>
      </c>
    </row>
    <row r="12" spans="1:8" ht="20.399999999999999" x14ac:dyDescent="0.2">
      <c r="A12" s="38"/>
      <c r="B12" s="41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f t="shared" si="0"/>
        <v>0</v>
      </c>
    </row>
    <row r="13" spans="1:8" ht="20.399999999999999" x14ac:dyDescent="0.2">
      <c r="A13" s="38"/>
      <c r="B13" s="41" t="s">
        <v>27</v>
      </c>
      <c r="C13" s="20">
        <v>3372075</v>
      </c>
      <c r="D13" s="20">
        <v>0</v>
      </c>
      <c r="E13" s="20">
        <v>3372075</v>
      </c>
      <c r="F13" s="20">
        <v>3372072</v>
      </c>
      <c r="G13" s="20">
        <v>3372072</v>
      </c>
      <c r="H13" s="20">
        <f t="shared" si="0"/>
        <v>-3</v>
      </c>
    </row>
    <row r="14" spans="1:8" x14ac:dyDescent="0.2">
      <c r="A14" s="31"/>
      <c r="B14" s="41" t="s">
        <v>6</v>
      </c>
      <c r="C14" s="20">
        <v>23000</v>
      </c>
      <c r="D14" s="20">
        <v>0</v>
      </c>
      <c r="E14" s="20">
        <v>23000</v>
      </c>
      <c r="F14" s="20">
        <v>23000</v>
      </c>
      <c r="G14" s="23">
        <v>68575.09</v>
      </c>
      <c r="H14" s="20">
        <f t="shared" si="0"/>
        <v>45575.09</v>
      </c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14</v>
      </c>
      <c r="C16" s="21">
        <f t="shared" ref="C16:H16" si="1">+C5+C6+C7+C8+C9+C10+C11+C12+C13+C14</f>
        <v>3403175</v>
      </c>
      <c r="D16" s="21">
        <f t="shared" si="1"/>
        <v>0</v>
      </c>
      <c r="E16" s="21">
        <f t="shared" si="1"/>
        <v>3403175</v>
      </c>
      <c r="F16" s="21">
        <f t="shared" si="1"/>
        <v>3403172</v>
      </c>
      <c r="G16" s="21">
        <f t="shared" si="1"/>
        <v>3441999.09</v>
      </c>
      <c r="H16" s="21">
        <f t="shared" si="1"/>
        <v>38824.089999999997</v>
      </c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54" t="s">
        <v>24</v>
      </c>
      <c r="B18" s="55"/>
      <c r="C18" s="44" t="s">
        <v>23</v>
      </c>
      <c r="D18" s="44"/>
      <c r="E18" s="44"/>
      <c r="F18" s="44"/>
      <c r="G18" s="44"/>
      <c r="H18" s="52" t="s">
        <v>20</v>
      </c>
    </row>
    <row r="19" spans="1:8" ht="20.399999999999999" x14ac:dyDescent="0.2">
      <c r="A19" s="56"/>
      <c r="B19" s="57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3"/>
    </row>
    <row r="20" spans="1:8" x14ac:dyDescent="0.2">
      <c r="A20" s="58"/>
      <c r="B20" s="59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0">
        <f>+G22-C22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0">
        <f t="shared" ref="H23:H29" si="2">+G23-C23</f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0">
        <f t="shared" si="2"/>
        <v>0</v>
      </c>
    </row>
    <row r="25" spans="1:8" x14ac:dyDescent="0.2">
      <c r="A25" s="14"/>
      <c r="B25" s="15" t="s">
        <v>3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0">
        <f t="shared" si="2"/>
        <v>0</v>
      </c>
    </row>
    <row r="26" spans="1:8" ht="11.4" x14ac:dyDescent="0.2">
      <c r="A26" s="14"/>
      <c r="B26" s="15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0">
        <f t="shared" si="2"/>
        <v>0</v>
      </c>
    </row>
    <row r="27" spans="1:8" ht="11.4" x14ac:dyDescent="0.2">
      <c r="A27" s="14"/>
      <c r="B27" s="15" t="s">
        <v>30</v>
      </c>
      <c r="C27" s="20">
        <v>8000</v>
      </c>
      <c r="D27" s="23">
        <v>0</v>
      </c>
      <c r="E27" s="23">
        <v>8000</v>
      </c>
      <c r="F27" s="20">
        <v>12196</v>
      </c>
      <c r="G27" s="20">
        <v>1352</v>
      </c>
      <c r="H27" s="20">
        <f t="shared" si="2"/>
        <v>-6648</v>
      </c>
    </row>
    <row r="28" spans="1:8" ht="20.399999999999999" x14ac:dyDescent="0.2">
      <c r="A28" s="14"/>
      <c r="B28" s="15" t="s">
        <v>31</v>
      </c>
      <c r="C28" s="23">
        <v>0</v>
      </c>
      <c r="D28" s="23">
        <v>0</v>
      </c>
      <c r="E28" s="23"/>
      <c r="F28" s="23"/>
      <c r="G28" s="23"/>
      <c r="H28" s="20">
        <f t="shared" si="2"/>
        <v>0</v>
      </c>
    </row>
    <row r="29" spans="1:8" ht="20.399999999999999" x14ac:dyDescent="0.2">
      <c r="A29" s="14"/>
      <c r="B29" s="15" t="s">
        <v>27</v>
      </c>
      <c r="C29" s="20">
        <v>3372075</v>
      </c>
      <c r="D29" s="23">
        <v>0</v>
      </c>
      <c r="E29" s="23">
        <v>3372075</v>
      </c>
      <c r="F29" s="20">
        <v>3372072</v>
      </c>
      <c r="G29" s="20">
        <v>3372072</v>
      </c>
      <c r="H29" s="20">
        <f t="shared" si="2"/>
        <v>-3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39" t="s">
        <v>7</v>
      </c>
      <c r="B31" s="13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0">
        <f t="shared" ref="H32:H38" si="3">+G32-C32</f>
        <v>0</v>
      </c>
    </row>
    <row r="33" spans="1:8" ht="11.4" x14ac:dyDescent="0.2">
      <c r="A33" s="14"/>
      <c r="B33" s="15" t="s">
        <v>32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0">
        <f t="shared" si="3"/>
        <v>0</v>
      </c>
    </row>
    <row r="34" spans="1:8" ht="11.4" x14ac:dyDescent="0.2">
      <c r="A34" s="14"/>
      <c r="B34" s="15" t="s">
        <v>33</v>
      </c>
      <c r="C34" s="23">
        <v>100</v>
      </c>
      <c r="D34" s="23">
        <v>0</v>
      </c>
      <c r="E34" s="23">
        <v>100</v>
      </c>
      <c r="F34" s="23">
        <v>100</v>
      </c>
      <c r="G34" s="23">
        <v>0</v>
      </c>
      <c r="H34" s="20">
        <f t="shared" si="3"/>
        <v>-100</v>
      </c>
    </row>
    <row r="35" spans="1:8" ht="20.399999999999999" x14ac:dyDescent="0.2">
      <c r="A35" s="14"/>
      <c r="B35" s="15" t="s">
        <v>27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0">
        <f t="shared" si="3"/>
        <v>0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0">
        <f t="shared" si="3"/>
        <v>0</v>
      </c>
    </row>
    <row r="37" spans="1:8" x14ac:dyDescent="0.2">
      <c r="A37" s="40" t="s">
        <v>34</v>
      </c>
      <c r="B37" s="16"/>
      <c r="C37" s="24"/>
      <c r="D37" s="24"/>
      <c r="E37" s="24"/>
      <c r="F37" s="24"/>
      <c r="G37" s="24"/>
      <c r="H37" s="20">
        <f t="shared" si="3"/>
        <v>0</v>
      </c>
    </row>
    <row r="38" spans="1:8" x14ac:dyDescent="0.2">
      <c r="A38" s="12"/>
      <c r="B38" s="15" t="s">
        <v>6</v>
      </c>
      <c r="C38" s="23">
        <v>23000</v>
      </c>
      <c r="D38" s="24">
        <v>0</v>
      </c>
      <c r="E38" s="23">
        <v>23000</v>
      </c>
      <c r="F38" s="23">
        <v>96613.95</v>
      </c>
      <c r="G38" s="23">
        <v>68575.09</v>
      </c>
      <c r="H38" s="20">
        <f t="shared" si="3"/>
        <v>45575.09</v>
      </c>
    </row>
    <row r="39" spans="1:8" x14ac:dyDescent="0.2">
      <c r="A39" s="17"/>
      <c r="B39" s="18" t="s">
        <v>14</v>
      </c>
      <c r="C39" s="21">
        <f>+C22+C23+C24+C25+C26+C27+C28++C29+C32+C33+C34+C35+C38</f>
        <v>3403175</v>
      </c>
      <c r="D39" s="21">
        <f t="shared" ref="D39" si="4">+D22+D23+D24+D25+D26+D27+D28++D29+D32+D33+D34+D35</f>
        <v>0</v>
      </c>
      <c r="E39" s="21">
        <f>+E22+E23+E24+E25+E26+E27+E28++E29+E32+E33+E34+E35+E38</f>
        <v>3403175</v>
      </c>
      <c r="F39" s="21">
        <f>+F22+F23+F24+F25+F26+F27+F28++F29+F32+F33+F34+F35+F38</f>
        <v>3480981.95</v>
      </c>
      <c r="G39" s="21">
        <f>+G22+G23+G24+G25+G26+G27+G28++G29+G32+G33+G34+G35+G38</f>
        <v>3441999.09</v>
      </c>
      <c r="H39" s="21">
        <f>+H22+H23+H24+H25+H26+H27+H28++H29+H32+H33+H34+H35+H38</f>
        <v>38824.089999999997</v>
      </c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1" spans="1:8" ht="21.6" x14ac:dyDescent="0.2">
      <c r="B41" s="36" t="s">
        <v>35</v>
      </c>
    </row>
    <row r="42" spans="1:8" ht="11.4" x14ac:dyDescent="0.2">
      <c r="B42" s="37" t="s">
        <v>36</v>
      </c>
    </row>
    <row r="43" spans="1:8" ht="11.4" x14ac:dyDescent="0.2">
      <c r="B43" s="37" t="s">
        <v>38</v>
      </c>
    </row>
    <row r="44" spans="1:8" x14ac:dyDescent="0.2">
      <c r="B44" s="37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2020-04-23T23:30:09Z</cp:lastPrinted>
  <dcterms:created xsi:type="dcterms:W3CDTF">2012-12-11T20:48:19Z</dcterms:created>
  <dcterms:modified xsi:type="dcterms:W3CDTF">2021-02-14T18:33:35Z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